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380" windowHeight="6000" activeTab="0"/>
  </bookViews>
  <sheets>
    <sheet name="Assessment" sheetId="1" r:id="rId1"/>
    <sheet name="1 - Measurable Strategy" sheetId="2" r:id="rId2"/>
    <sheet name="2 - Meaningful Measures" sheetId="3" r:id="rId3"/>
    <sheet name="3 - Measure Implementation" sheetId="4" r:id="rId4"/>
    <sheet name="4 - Useful Reports" sheetId="5" r:id="rId5"/>
    <sheet name="5 - Improving Performance" sheetId="6" r:id="rId6"/>
  </sheets>
  <definedNames/>
  <calcPr fullCalcOnLoad="1"/>
</workbook>
</file>

<file path=xl/sharedStrings.xml><?xml version="1.0" encoding="utf-8"?>
<sst xmlns="http://schemas.openxmlformats.org/spreadsheetml/2006/main" count="90" uniqueCount="74">
  <si>
    <t>Question.</t>
  </si>
  <si>
    <t>We have a documented strategy that includes goals or objectives in support of our vision/direction.</t>
  </si>
  <si>
    <t>We don't have a strategy at all.</t>
  </si>
  <si>
    <t>Our strategy is very clearly articulated in words that have n ambiguity and everyone shares the same understanding of.</t>
  </si>
  <si>
    <t>Our goals or objectives are statements about the actions or projects or initiatives we want to take.</t>
  </si>
  <si>
    <t>Our goals or objectives are statements about the impact or difference or result we want to create or achieve.</t>
  </si>
  <si>
    <t>Each part of the organisation develops its own goals or objectives independently and with no attempt to align.</t>
  </si>
  <si>
    <t>We have dozens of goals and objectives because a lot matters.</t>
  </si>
  <si>
    <t>We have ruthlessly prioritised our goals or objectives to less than a dozen or so.</t>
  </si>
  <si>
    <t>Our strategy uses weasel words like efficient, reliable, quality, enhanced, sustainable, etc…</t>
  </si>
  <si>
    <t>Our strategy is linked and cascaded from the corporate level to operational team level and all understand their contribution.</t>
  </si>
  <si>
    <t>Very few, or none, of our measures are clearly linked to our goals and objectives.</t>
  </si>
  <si>
    <t>We have too many measures or not enough measures.</t>
  </si>
  <si>
    <r>
      <t xml:space="preserve">A lot of our measures are simply a few words like </t>
    </r>
    <r>
      <rPr>
        <i/>
        <sz val="9"/>
        <rFont val="Arial"/>
        <family val="2"/>
      </rPr>
      <t>"Staff Survey"</t>
    </r>
    <r>
      <rPr>
        <sz val="9"/>
        <rFont val="Arial"/>
        <family val="2"/>
      </rPr>
      <t xml:space="preserve"> or </t>
    </r>
    <r>
      <rPr>
        <i/>
        <sz val="9"/>
        <rFont val="Arial"/>
        <family val="2"/>
      </rPr>
      <t>"Productivity"</t>
    </r>
    <r>
      <rPr>
        <sz val="9"/>
        <rFont val="Arial"/>
        <family val="2"/>
      </rPr>
      <t xml:space="preserve"> or </t>
    </r>
    <r>
      <rPr>
        <i/>
        <sz val="9"/>
        <rFont val="Arial"/>
        <family val="2"/>
      </rPr>
      <t>"Sustainability Index"</t>
    </r>
    <r>
      <rPr>
        <sz val="9"/>
        <rFont val="Arial"/>
        <family val="2"/>
      </rPr>
      <t>, with no clear description of exactly what the measure is.</t>
    </r>
  </si>
  <si>
    <t>Every measure is clearly linked to a goal or objective that it provides meaningful evidence of.</t>
  </si>
  <si>
    <t>Every important performance aspect of our strategy or business operations is measured with the bare minimum number of measures.</t>
  </si>
  <si>
    <t>Everyone values measures as useful feedback to help them do their jobs better and contribute to the organisation's vision.</t>
  </si>
  <si>
    <r>
      <t>We use milestones or actions as measures e.g.</t>
    </r>
    <r>
      <rPr>
        <i/>
        <sz val="9"/>
        <rFont val="Arial"/>
        <family val="2"/>
      </rPr>
      <t xml:space="preserve"> "Implement CRM by June 2011"</t>
    </r>
    <r>
      <rPr>
        <sz val="9"/>
        <rFont val="Arial"/>
        <family val="2"/>
      </rPr>
      <t xml:space="preserve"> or </t>
    </r>
    <r>
      <rPr>
        <i/>
        <sz val="9"/>
        <rFont val="Arial"/>
        <family val="2"/>
      </rPr>
      <t>"Improve customer complaints process".</t>
    </r>
  </si>
  <si>
    <t>Every measure is objective evidence that regularly gauges the degree to which a performance result is occurring over time.</t>
  </si>
  <si>
    <r>
      <t xml:space="preserve">Every measure has a clear and unique name accompanied by a description about exactly what is being measured e.g. </t>
    </r>
    <r>
      <rPr>
        <i/>
        <sz val="9"/>
        <rFont val="Arial"/>
        <family val="2"/>
      </rPr>
      <t>Overall Customer Satisfaction = average customer satisfaction rating on scale of 1 to 10 for overall service delivery.</t>
    </r>
  </si>
  <si>
    <t>People don't feel engaged or don't buy in to performance measures and avoid spending any time on measurement at all.</t>
  </si>
  <si>
    <t>None or very few of our measures have the data available that they need, or o the level of integrity needed.</t>
  </si>
  <si>
    <t>There is no guarantee that measures are measuring wheat they should - there is duplication, different versions of the truth, incorrect calculations and analysis used.</t>
  </si>
  <si>
    <t>There is little or no ownership of performance measures - no-one knows who is responsible for monitoring which measures.</t>
  </si>
  <si>
    <t>Most measures are reported without clear intention and without clearly defined responses to take to their signals.</t>
  </si>
  <si>
    <t>Measures pop up like mushrooms and we have no idea how many we have.</t>
  </si>
  <si>
    <t>Every measure has the data available that it needs, to the level of integrity needed.</t>
  </si>
  <si>
    <t>Every measure's purpose is clear and its owner knows the appropriate responses to take depending on the measure's signal.</t>
  </si>
  <si>
    <t>Every measure is documented in a corporate measure definition dictionary.</t>
  </si>
  <si>
    <t>Most measures are annual or quarterly.</t>
  </si>
  <si>
    <t>Every measure's frequency is deliberately chosen to provide the best time series analysis for quickly identifying signals.</t>
  </si>
  <si>
    <t>Every measure's calculation formula is clearly detailed and consistently applied - there is one version of the truth for each measure (no duplication or ambiguity).</t>
  </si>
  <si>
    <t>Every measure has an owner, and every measure owner feels a strong sense of buy-in to their measures (they use the measures and value them).</t>
  </si>
  <si>
    <t>Performance reports are ad hoc or non existent.  There is no standard performance reporting process we follow.</t>
  </si>
  <si>
    <t>Each performance report or dashboard contains the essential information to answer what is happening, why and what should be or is being done.</t>
  </si>
  <si>
    <t>Each performance report or dashboard is designed for a specific audience, tailored to the measures and results they own and produced regularly and routinely.</t>
  </si>
  <si>
    <t>We use pie charts, staked bar charts, default dashboard tools like dials or gauges - whatever is the default or looks good.</t>
  </si>
  <si>
    <t>Most measures (and when it makes sense) are graphed to show historic tine series to highlight important signals about changes in performance over time.</t>
  </si>
  <si>
    <t>Performance reports are hard to navigate and hard to find the information of most use.</t>
  </si>
  <si>
    <t>Each performance report or dashboard is consistently structured around the goals or objectives measured in the report.</t>
  </si>
  <si>
    <t>It's not clear from performance reports what needs to be actioned and what doesn't.  It takes time to work out exactly how performance is tracking.</t>
  </si>
  <si>
    <t>Each performance report or dashboard highlights where performance is tracking well, and where it isn't, so it's easy to prioritise where to focus.</t>
  </si>
  <si>
    <t>Performance reports are bulky with updates on project progress and operational minutia and users don't have time to read them all.</t>
  </si>
  <si>
    <t>Improve your business planning process before proceeding further with performance measures</t>
  </si>
  <si>
    <t>Go to Diagnostic 2 (Meaningful Measures) - your strategy is measurable!</t>
  </si>
  <si>
    <t>Go to PuMp Blueprint Key Step 2 for a tool to design meaningful, aligned measures</t>
  </si>
  <si>
    <t>Go to Diagnostic 3 (Measure Implementation) - your have the measures you need!</t>
  </si>
  <si>
    <t>Go to PuMp Blueprint Key Step 3 for a tool to streamline the implementation of your measures</t>
  </si>
  <si>
    <t>Go to Diagnostic 4 (Reports) - your measures are ready for reporting!</t>
  </si>
  <si>
    <t>Go to PuMp Blueprint Key Step 4 for a tool to design useful and usable perforamnce reports</t>
  </si>
  <si>
    <t>Go to Diagnostic 5 - your measures are ready to improve performance!</t>
  </si>
  <si>
    <t>Go to PuMP Blueprint Key Step 1 for a tool to make your strategy more measurable</t>
  </si>
  <si>
    <t>Number of Responses</t>
  </si>
  <si>
    <t xml:space="preserve">We assess performance by comparing this month to last month (or this week to last week, or this month to the same month last year).
</t>
  </si>
  <si>
    <t>Performance shortfalls and missed targets are easily blamed on outside forces like the economy, lack of budget, not enough staff.</t>
  </si>
  <si>
    <t xml:space="preserve">Measures are used as a tool to assess people’s performance. </t>
  </si>
  <si>
    <t>Most performance targets are missed.</t>
  </si>
  <si>
    <t>We rush to implement ideas and initiatives without testing first (our motto is “Don’t just stand there, do something!”)</t>
  </si>
  <si>
    <t>We use statistically valid methods to determine when performance has changed, so we don’t react to differences that are part of normal variation.</t>
  </si>
  <si>
    <t xml:space="preserve">Performance shortfalls are analysed and the root causes are found and fixed before targets are missed. </t>
  </si>
  <si>
    <t xml:space="preserve">Measures are used to assess business and process performance, as a tool for people to make decisions and take action. </t>
  </si>
  <si>
    <t xml:space="preserve">Most performance targets are achieved. </t>
  </si>
  <si>
    <t xml:space="preserve">We test strategies and improvement initiatives before full implementation (using our measures), so we don’t waste time or resources on solutions that don’t work. </t>
  </si>
  <si>
    <t xml:space="preserve">Go to PuMP® Blueprint Key Step 5 for a tool to improve how you use measures to improve performance.
</t>
  </si>
  <si>
    <t>If you still want to improve your performance measurement even further (it’s already pretty good!), contact Stacey to explore how.</t>
  </si>
  <si>
    <t>1 - Measurable Strategy</t>
  </si>
  <si>
    <t>2 - Meaningful Measures</t>
  </si>
  <si>
    <t>3 - Measure Implementation</t>
  </si>
  <si>
    <t>4 - Useful Reports</t>
  </si>
  <si>
    <t>5 - Improving Performance</t>
  </si>
  <si>
    <t>Average Rating</t>
  </si>
  <si>
    <t>Totals</t>
  </si>
  <si>
    <t>Average Overall Score</t>
  </si>
  <si>
    <t>Responses by Score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</si>
</sst>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8" fontId="5" fillId="0" borderId="0" xfId="0" applyNumberFormat="1" applyFont="1" applyAlignment="1">
      <alignment horizontal="center" wrapText="1"/>
    </xf>
    <xf numFmtId="168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16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33" borderId="0" xfId="0" applyFont="1" applyFill="1" applyAlignment="1">
      <alignment horizontal="center" vertical="top" wrapText="1"/>
    </xf>
    <xf numFmtId="0" fontId="3" fillId="34" borderId="0" xfId="0" applyFont="1" applyFill="1" applyAlignment="1">
      <alignment horizontal="center" vertical="top" wrapText="1"/>
    </xf>
    <xf numFmtId="0" fontId="3" fillId="35" borderId="0" xfId="0" applyFont="1" applyFill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Diagnostic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1 - Measureable Strategy</a:t>
            </a:r>
          </a:p>
        </c:rich>
      </c:tx>
      <c:layout>
        <c:manualLayout>
          <c:xMode val="factor"/>
          <c:yMode val="factor"/>
          <c:x val="-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62"/>
          <c:w val="0.86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Assessment!$A$2</c:f>
              <c:strCache>
                <c:ptCount val="1"/>
                <c:pt idx="0">
                  <c:v>1 - Measurable Strategy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Assessment!$B$1:$K$1</c:f>
              <c:numCache/>
            </c:numRef>
          </c:cat>
          <c:val>
            <c:numRef>
              <c:f>Assessment!$B$2:$K$2</c:f>
              <c:numCache/>
            </c:numRef>
          </c:val>
        </c:ser>
        <c:gapWidth val="60"/>
        <c:axId val="2922643"/>
        <c:axId val="26303788"/>
      </c:barChart>
      <c:catAx>
        <c:axId val="2922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03788"/>
        <c:crosses val="autoZero"/>
        <c:auto val="1"/>
        <c:lblOffset val="100"/>
        <c:tickLblSkip val="1"/>
        <c:noMultiLvlLbl val="0"/>
      </c:catAx>
      <c:valAx>
        <c:axId val="26303788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Responses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26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PuMP Diagnostic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Average Overall Score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235"/>
          <c:w val="0.9715"/>
          <c:h val="0.7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Assessment!$M$1</c:f>
              <c:strCache>
                <c:ptCount val="1"/>
                <c:pt idx="0">
                  <c:v>Average Overall Score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Assessment!$A$2:$A$6</c:f>
              <c:strCache/>
            </c:strRef>
          </c:cat>
          <c:val>
            <c:numRef>
              <c:f>Assessment!$M$2:$M$6</c:f>
              <c:numCache/>
            </c:numRef>
          </c:val>
        </c:ser>
        <c:axId val="35407501"/>
        <c:axId val="50232054"/>
      </c:barChart>
      <c:catAx>
        <c:axId val="35407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32054"/>
        <c:crosses val="autoZero"/>
        <c:auto val="1"/>
        <c:lblOffset val="100"/>
        <c:tickLblSkip val="1"/>
        <c:noMultiLvlLbl val="0"/>
      </c:catAx>
      <c:valAx>
        <c:axId val="502320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07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Diagnostic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2 - Meaningful Measures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16675"/>
          <c:w val="0.858"/>
          <c:h val="0.7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Assessment!$A$3</c:f>
              <c:strCache>
                <c:ptCount val="1"/>
                <c:pt idx="0">
                  <c:v>2 - Meaningful Measures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Assessment!$B$1:$K$1</c:f>
              <c:numCache/>
            </c:numRef>
          </c:cat>
          <c:val>
            <c:numRef>
              <c:f>Assessment!$B$3:$K$3</c:f>
              <c:numCache/>
            </c:numRef>
          </c:val>
        </c:ser>
        <c:gapWidth val="60"/>
        <c:axId val="49435303"/>
        <c:axId val="42264544"/>
      </c:barChart>
      <c:catAx>
        <c:axId val="49435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64544"/>
        <c:crosses val="autoZero"/>
        <c:auto val="1"/>
        <c:lblOffset val="100"/>
        <c:tickLblSkip val="1"/>
        <c:noMultiLvlLbl val="0"/>
      </c:catAx>
      <c:valAx>
        <c:axId val="42264544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Responses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53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Diagnostic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3 - Measure Implementation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162"/>
          <c:w val="0.86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Assessment!$A$4</c:f>
              <c:strCache>
                <c:ptCount val="1"/>
                <c:pt idx="0">
                  <c:v>3 - Measure Implementation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Assessment!$B$1:$K$1</c:f>
              <c:numCache/>
            </c:numRef>
          </c:cat>
          <c:val>
            <c:numRef>
              <c:f>Assessment!$B$4:$K$4</c:f>
              <c:numCache/>
            </c:numRef>
          </c:val>
        </c:ser>
        <c:gapWidth val="60"/>
        <c:axId val="44836577"/>
        <c:axId val="876010"/>
      </c:barChart>
      <c:catAx>
        <c:axId val="44836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6010"/>
        <c:crosses val="autoZero"/>
        <c:auto val="1"/>
        <c:lblOffset val="100"/>
        <c:tickLblSkip val="1"/>
        <c:noMultiLvlLbl val="0"/>
      </c:catAx>
      <c:valAx>
        <c:axId val="876010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Responses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365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Diagnostic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4 - Useful Reports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162"/>
          <c:w val="0.858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Assessment!$A$5</c:f>
              <c:strCache>
                <c:ptCount val="1"/>
                <c:pt idx="0">
                  <c:v>4 - Useful Reports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Assessment!$B$1:$K$1</c:f>
              <c:numCache/>
            </c:numRef>
          </c:cat>
          <c:val>
            <c:numRef>
              <c:f>Assessment!$B$5:$K$5</c:f>
              <c:numCache/>
            </c:numRef>
          </c:val>
        </c:ser>
        <c:gapWidth val="60"/>
        <c:axId val="7884091"/>
        <c:axId val="3847956"/>
      </c:barChart>
      <c:catAx>
        <c:axId val="7884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956"/>
        <c:crosses val="autoZero"/>
        <c:auto val="1"/>
        <c:lblOffset val="100"/>
        <c:tickLblSkip val="1"/>
        <c:noMultiLvlLbl val="0"/>
      </c:catAx>
      <c:valAx>
        <c:axId val="3847956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Responses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40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Diagnostic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5 - Improving Performance</a:t>
            </a:r>
          </a:p>
        </c:rich>
      </c:tx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162"/>
          <c:w val="0.858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Assessment!$A$6</c:f>
              <c:strCache>
                <c:ptCount val="1"/>
                <c:pt idx="0">
                  <c:v>5 - Improving Performance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Assessment!$B$1:$K$1</c:f>
              <c:numCache/>
            </c:numRef>
          </c:cat>
          <c:val>
            <c:numRef>
              <c:f>Assessment!$B$6:$K$6</c:f>
              <c:numCache/>
            </c:numRef>
          </c:val>
        </c:ser>
        <c:gapWidth val="60"/>
        <c:axId val="34631605"/>
        <c:axId val="43248990"/>
      </c:barChart>
      <c:catAx>
        <c:axId val="34631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48990"/>
        <c:crosses val="autoZero"/>
        <c:auto val="1"/>
        <c:lblOffset val="100"/>
        <c:tickLblSkip val="1"/>
        <c:noMultiLvlLbl val="0"/>
      </c:catAx>
      <c:valAx>
        <c:axId val="43248990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Responses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316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26</xdr:row>
      <xdr:rowOff>19050</xdr:rowOff>
    </xdr:from>
    <xdr:to>
      <xdr:col>4</xdr:col>
      <xdr:colOff>19050</xdr:colOff>
      <xdr:row>39</xdr:row>
      <xdr:rowOff>19050</xdr:rowOff>
    </xdr:to>
    <xdr:graphicFrame>
      <xdr:nvGraphicFramePr>
        <xdr:cNvPr id="1" name="Chart 2"/>
        <xdr:cNvGraphicFramePr/>
      </xdr:nvGraphicFramePr>
      <xdr:xfrm>
        <a:off x="409575" y="4381500"/>
        <a:ext cx="299085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7</xdr:row>
      <xdr:rowOff>161925</xdr:rowOff>
    </xdr:from>
    <xdr:to>
      <xdr:col>6</xdr:col>
      <xdr:colOff>390525</xdr:colOff>
      <xdr:row>25</xdr:row>
      <xdr:rowOff>57150</xdr:rowOff>
    </xdr:to>
    <xdr:graphicFrame>
      <xdr:nvGraphicFramePr>
        <xdr:cNvPr id="2" name="Chart 6"/>
        <xdr:cNvGraphicFramePr/>
      </xdr:nvGraphicFramePr>
      <xdr:xfrm>
        <a:off x="400050" y="1447800"/>
        <a:ext cx="4591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209550</xdr:colOff>
      <xdr:row>26</xdr:row>
      <xdr:rowOff>9525</xdr:rowOff>
    </xdr:from>
    <xdr:to>
      <xdr:col>9</xdr:col>
      <xdr:colOff>152400</xdr:colOff>
      <xdr:row>39</xdr:row>
      <xdr:rowOff>9525</xdr:rowOff>
    </xdr:to>
    <xdr:graphicFrame>
      <xdr:nvGraphicFramePr>
        <xdr:cNvPr id="3" name="Chart 2"/>
        <xdr:cNvGraphicFramePr/>
      </xdr:nvGraphicFramePr>
      <xdr:xfrm>
        <a:off x="3590925" y="4371975"/>
        <a:ext cx="299085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295275</xdr:colOff>
      <xdr:row>26</xdr:row>
      <xdr:rowOff>19050</xdr:rowOff>
    </xdr:from>
    <xdr:to>
      <xdr:col>14</xdr:col>
      <xdr:colOff>276225</xdr:colOff>
      <xdr:row>39</xdr:row>
      <xdr:rowOff>19050</xdr:rowOff>
    </xdr:to>
    <xdr:graphicFrame>
      <xdr:nvGraphicFramePr>
        <xdr:cNvPr id="4" name="Chart 2"/>
        <xdr:cNvGraphicFramePr/>
      </xdr:nvGraphicFramePr>
      <xdr:xfrm>
        <a:off x="6724650" y="4381500"/>
        <a:ext cx="299085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400050</xdr:colOff>
      <xdr:row>40</xdr:row>
      <xdr:rowOff>9525</xdr:rowOff>
    </xdr:from>
    <xdr:to>
      <xdr:col>4</xdr:col>
      <xdr:colOff>9525</xdr:colOff>
      <xdr:row>53</xdr:row>
      <xdr:rowOff>9525</xdr:rowOff>
    </xdr:to>
    <xdr:graphicFrame>
      <xdr:nvGraphicFramePr>
        <xdr:cNvPr id="5" name="Chart 2"/>
        <xdr:cNvGraphicFramePr/>
      </xdr:nvGraphicFramePr>
      <xdr:xfrm>
        <a:off x="400050" y="6638925"/>
        <a:ext cx="299085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266700</xdr:colOff>
      <xdr:row>40</xdr:row>
      <xdr:rowOff>19050</xdr:rowOff>
    </xdr:from>
    <xdr:to>
      <xdr:col>9</xdr:col>
      <xdr:colOff>209550</xdr:colOff>
      <xdr:row>53</xdr:row>
      <xdr:rowOff>19050</xdr:rowOff>
    </xdr:to>
    <xdr:graphicFrame>
      <xdr:nvGraphicFramePr>
        <xdr:cNvPr id="6" name="Chart 2"/>
        <xdr:cNvGraphicFramePr/>
      </xdr:nvGraphicFramePr>
      <xdr:xfrm>
        <a:off x="3648075" y="6648450"/>
        <a:ext cx="29908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114300</xdr:colOff>
      <xdr:row>0</xdr:row>
      <xdr:rowOff>152400</xdr:rowOff>
    </xdr:from>
    <xdr:to>
      <xdr:col>16</xdr:col>
      <xdr:colOff>171450</xdr:colOff>
      <xdr:row>5</xdr:row>
      <xdr:rowOff>133350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8943975" y="152400"/>
          <a:ext cx="1885950" cy="94297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data is automatically calculated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from the responses you enter on the following 5 sheets, and it is the basis of the charts below.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23.28125" style="0" customWidth="1"/>
    <col min="2" max="11" width="9.140625" style="1" customWidth="1"/>
    <col min="12" max="12" width="2.421875" style="0" customWidth="1"/>
    <col min="13" max="13" width="15.28125" style="1" customWidth="1"/>
  </cols>
  <sheetData>
    <row r="1" spans="1:13" ht="25.5">
      <c r="A1" s="20" t="s">
        <v>73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M1" s="19" t="s">
        <v>72</v>
      </c>
    </row>
    <row r="2" spans="1:13" ht="12" customHeight="1">
      <c r="A2" s="12" t="s">
        <v>65</v>
      </c>
      <c r="B2" s="1">
        <f>'1 - Measurable Strategy'!C7</f>
        <v>5</v>
      </c>
      <c r="C2" s="1">
        <f>'1 - Measurable Strategy'!D7</f>
        <v>2</v>
      </c>
      <c r="D2" s="1">
        <f>'1 - Measurable Strategy'!E7</f>
        <v>5</v>
      </c>
      <c r="E2" s="1">
        <f>'1 - Measurable Strategy'!F7</f>
        <v>5</v>
      </c>
      <c r="F2" s="1">
        <f>'1 - Measurable Strategy'!G7</f>
        <v>4</v>
      </c>
      <c r="G2" s="1">
        <f>'1 - Measurable Strategy'!H7</f>
        <v>8</v>
      </c>
      <c r="H2" s="1">
        <f>'1 - Measurable Strategy'!I7</f>
        <v>3</v>
      </c>
      <c r="I2" s="1">
        <f>'1 - Measurable Strategy'!J7</f>
        <v>3</v>
      </c>
      <c r="J2" s="1">
        <f>'1 - Measurable Strategy'!K7</f>
        <v>0</v>
      </c>
      <c r="K2" s="1">
        <f>'1 - Measurable Strategy'!L7</f>
        <v>0</v>
      </c>
      <c r="M2" s="18">
        <f>'1 - Measurable Strategy'!O7</f>
        <v>4.485714285714286</v>
      </c>
    </row>
    <row r="3" spans="1:13" ht="12.75">
      <c r="A3" s="12" t="s">
        <v>66</v>
      </c>
      <c r="B3" s="1">
        <f>'2 - Meaningful Measures'!C7</f>
        <v>7</v>
      </c>
      <c r="C3" s="1">
        <f>'2 - Meaningful Measures'!D7</f>
        <v>7</v>
      </c>
      <c r="D3" s="1">
        <f>'2 - Meaningful Measures'!E7</f>
        <v>8</v>
      </c>
      <c r="E3" s="1">
        <f>'2 - Meaningful Measures'!F7</f>
        <v>2</v>
      </c>
      <c r="F3" s="1">
        <f>'2 - Meaningful Measures'!G7</f>
        <v>10</v>
      </c>
      <c r="G3" s="1">
        <f>'2 - Meaningful Measures'!H7</f>
        <v>1</v>
      </c>
      <c r="H3" s="1">
        <f>'2 - Meaningful Measures'!I7</f>
        <v>0</v>
      </c>
      <c r="I3" s="1">
        <f>'2 - Meaningful Measures'!J7</f>
        <v>0</v>
      </c>
      <c r="J3" s="1">
        <f>'2 - Meaningful Measures'!K7</f>
        <v>0</v>
      </c>
      <c r="K3" s="1">
        <f>'2 - Meaningful Measures'!L7</f>
        <v>0</v>
      </c>
      <c r="M3" s="18">
        <f>'2 - Meaningful Measures'!O7</f>
        <v>3.1142857142857143</v>
      </c>
    </row>
    <row r="4" spans="1:13" ht="12.75">
      <c r="A4" s="12" t="s">
        <v>67</v>
      </c>
      <c r="B4" s="1">
        <f>'3 - Measure Implementation'!C8</f>
        <v>10</v>
      </c>
      <c r="C4" s="1">
        <f>'3 - Measure Implementation'!D8</f>
        <v>13</v>
      </c>
      <c r="D4" s="1">
        <f>'3 - Measure Implementation'!E8</f>
        <v>1</v>
      </c>
      <c r="E4" s="1">
        <f>'3 - Measure Implementation'!F8</f>
        <v>4</v>
      </c>
      <c r="F4" s="1">
        <f>'3 - Measure Implementation'!G8</f>
        <v>11</v>
      </c>
      <c r="G4" s="1">
        <f>'3 - Measure Implementation'!H8</f>
        <v>2</v>
      </c>
      <c r="H4" s="1">
        <f>'3 - Measure Implementation'!I8</f>
        <v>1</v>
      </c>
      <c r="I4" s="1">
        <f>'3 - Measure Implementation'!J8</f>
        <v>0</v>
      </c>
      <c r="J4" s="1">
        <f>'3 - Measure Implementation'!K8</f>
        <v>0</v>
      </c>
      <c r="K4" s="1">
        <f>'3 - Measure Implementation'!L8</f>
        <v>0</v>
      </c>
      <c r="M4" s="18">
        <f>'3 - Measure Implementation'!O8</f>
        <v>3.071428571428571</v>
      </c>
    </row>
    <row r="5" spans="1:13" ht="12.75">
      <c r="A5" s="12" t="s">
        <v>68</v>
      </c>
      <c r="B5" s="1">
        <f>'4 - Useful Reports'!C7</f>
        <v>2</v>
      </c>
      <c r="C5" s="1">
        <f>'4 - Useful Reports'!D7</f>
        <v>7</v>
      </c>
      <c r="D5" s="1">
        <f>'4 - Useful Reports'!E7</f>
        <v>2</v>
      </c>
      <c r="E5" s="1">
        <f>'4 - Useful Reports'!F7</f>
        <v>7</v>
      </c>
      <c r="F5" s="1">
        <f>'4 - Useful Reports'!G7</f>
        <v>14</v>
      </c>
      <c r="G5" s="1">
        <f>'4 - Useful Reports'!H7</f>
        <v>0</v>
      </c>
      <c r="H5" s="1">
        <f>'4 - Useful Reports'!I7</f>
        <v>2</v>
      </c>
      <c r="I5" s="1">
        <f>'4 - Useful Reports'!J7</f>
        <v>1</v>
      </c>
      <c r="J5" s="1">
        <f>'4 - Useful Reports'!K7</f>
        <v>0</v>
      </c>
      <c r="K5" s="1">
        <f>'4 - Useful Reports'!L7</f>
        <v>0</v>
      </c>
      <c r="M5" s="18">
        <f>'4 - Useful Reports'!O7</f>
        <v>4.057142857142857</v>
      </c>
    </row>
    <row r="6" spans="1:13" ht="12.75">
      <c r="A6" s="12" t="s">
        <v>69</v>
      </c>
      <c r="B6" s="1">
        <f>'5 - Improving Performance'!C7</f>
        <v>16</v>
      </c>
      <c r="C6" s="1">
        <f>'5 - Improving Performance'!D7</f>
        <v>8</v>
      </c>
      <c r="D6" s="1">
        <f>'5 - Improving Performance'!E7</f>
        <v>4</v>
      </c>
      <c r="E6" s="1">
        <f>'5 - Improving Performance'!F7</f>
        <v>5</v>
      </c>
      <c r="F6" s="1">
        <f>'5 - Improving Performance'!G7</f>
        <v>2</v>
      </c>
      <c r="G6" s="1">
        <f>'5 - Improving Performance'!H7</f>
        <v>0</v>
      </c>
      <c r="H6" s="1">
        <f>'5 - Improving Performance'!I7</f>
        <v>0</v>
      </c>
      <c r="I6" s="1">
        <f>'5 - Improving Performance'!J7</f>
        <v>0</v>
      </c>
      <c r="J6" s="1">
        <f>'5 - Improving Performance'!K7</f>
        <v>0</v>
      </c>
      <c r="K6" s="1">
        <f>'5 - Improving Performance'!L7</f>
        <v>0</v>
      </c>
      <c r="M6" s="18">
        <f>'5 - Improving Performance'!O7</f>
        <v>2.1142857142857143</v>
      </c>
    </row>
    <row r="7" ht="12.75">
      <c r="A7" s="5"/>
    </row>
    <row r="8" ht="12.75">
      <c r="A8" s="5"/>
    </row>
    <row r="9" ht="12.75">
      <c r="A9" s="5"/>
    </row>
    <row r="10" ht="12.75">
      <c r="A10" s="5"/>
    </row>
    <row r="11" ht="12.75">
      <c r="A11" s="5"/>
    </row>
    <row r="12" ht="12.75">
      <c r="A12" s="5"/>
    </row>
    <row r="13" ht="12.75">
      <c r="A13" s="5"/>
    </row>
    <row r="14" ht="12.75">
      <c r="A14" s="5"/>
    </row>
    <row r="15" ht="12.75">
      <c r="A15" s="5"/>
    </row>
    <row r="16" ht="12.75">
      <c r="A16" s="5"/>
    </row>
    <row r="17" ht="12.75">
      <c r="A17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Footer>&amp;L&amp;"Arial,Italic"&amp;8Diagnostic Tool adapted from Stacey Barr Performance Measurement www.staceybarr.com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8.7109375" style="1" customWidth="1"/>
    <col min="2" max="2" width="33.7109375" style="2" customWidth="1"/>
    <col min="3" max="12" width="5.7109375" style="1" customWidth="1"/>
    <col min="13" max="13" width="33.7109375" style="2" customWidth="1"/>
    <col min="14" max="14" width="11.140625" style="10" customWidth="1"/>
    <col min="15" max="15" width="9.00390625" style="16" customWidth="1"/>
  </cols>
  <sheetData>
    <row r="1" spans="1:15" ht="25.5">
      <c r="A1" s="4" t="s">
        <v>0</v>
      </c>
      <c r="B1" s="3"/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>
        <v>10</v>
      </c>
      <c r="M1" s="3"/>
      <c r="N1" s="11" t="s">
        <v>52</v>
      </c>
      <c r="O1" s="15" t="s">
        <v>70</v>
      </c>
    </row>
    <row r="2" spans="1:15" ht="48" customHeight="1">
      <c r="A2" s="6">
        <v>1</v>
      </c>
      <c r="B2" s="7" t="s">
        <v>2</v>
      </c>
      <c r="C2" s="6"/>
      <c r="D2" s="6">
        <v>1</v>
      </c>
      <c r="E2" s="6"/>
      <c r="F2" s="6">
        <v>2</v>
      </c>
      <c r="G2" s="6"/>
      <c r="H2" s="6">
        <v>2</v>
      </c>
      <c r="I2" s="6">
        <v>1</v>
      </c>
      <c r="J2" s="6">
        <v>1</v>
      </c>
      <c r="K2" s="6"/>
      <c r="L2" s="6"/>
      <c r="M2" s="7" t="s">
        <v>1</v>
      </c>
      <c r="N2" s="9">
        <f>SUM(C2:L2)</f>
        <v>7</v>
      </c>
      <c r="O2" s="16">
        <f>(C2*$C$1+D2*$D$1+E2*$E$1+F2*$F$1+G2*$G$1+H2*$H$1+I2*$I$1+J2*$J$1+K2*$K$1+L2*$L$1)/N2</f>
        <v>5.285714285714286</v>
      </c>
    </row>
    <row r="3" spans="1:15" ht="48" customHeight="1">
      <c r="A3" s="6">
        <v>2</v>
      </c>
      <c r="B3" s="7" t="s">
        <v>9</v>
      </c>
      <c r="C3" s="6">
        <v>1</v>
      </c>
      <c r="D3" s="6">
        <v>1</v>
      </c>
      <c r="E3" s="6">
        <v>1</v>
      </c>
      <c r="F3" s="6">
        <v>2</v>
      </c>
      <c r="G3" s="6"/>
      <c r="H3" s="6">
        <v>2</v>
      </c>
      <c r="I3" s="6"/>
      <c r="J3" s="6"/>
      <c r="K3" s="6"/>
      <c r="L3" s="6"/>
      <c r="M3" s="7" t="s">
        <v>3</v>
      </c>
      <c r="N3" s="9">
        <f>SUM(C3:L3)</f>
        <v>7</v>
      </c>
      <c r="O3" s="16">
        <f>(C3*$C$1+D3*$D$1+E3*$E$1+F3*$F$1+G3*$G$1+H3*$H$1+I3*$I$1+J3*$J$1+K3*$K$1+L3*$L$1)/N3</f>
        <v>3.7142857142857144</v>
      </c>
    </row>
    <row r="4" spans="1:15" ht="48" customHeight="1">
      <c r="A4" s="6">
        <v>3</v>
      </c>
      <c r="B4" s="7" t="s">
        <v>4</v>
      </c>
      <c r="C4" s="6">
        <v>1</v>
      </c>
      <c r="D4" s="6"/>
      <c r="E4" s="6"/>
      <c r="F4" s="6">
        <v>1</v>
      </c>
      <c r="G4" s="6">
        <v>2</v>
      </c>
      <c r="H4" s="6">
        <v>1</v>
      </c>
      <c r="I4" s="6">
        <v>1</v>
      </c>
      <c r="J4" s="6">
        <v>1</v>
      </c>
      <c r="K4" s="6"/>
      <c r="L4" s="6"/>
      <c r="M4" s="7" t="s">
        <v>5</v>
      </c>
      <c r="N4" s="9">
        <f>SUM(C4:L4)</f>
        <v>7</v>
      </c>
      <c r="O4" s="16">
        <f>(C4*$C$1+D4*$D$1+E4*$E$1+F4*$F$1+G4*$G$1+H4*$H$1+I4*$I$1+J4*$J$1+K4*$K$1+L4*$L$1)/N4</f>
        <v>5.142857142857143</v>
      </c>
    </row>
    <row r="5" spans="1:15" ht="48" customHeight="1">
      <c r="A5" s="6">
        <v>4</v>
      </c>
      <c r="B5" s="7" t="s">
        <v>6</v>
      </c>
      <c r="C5" s="6">
        <v>1</v>
      </c>
      <c r="D5" s="6"/>
      <c r="E5" s="6">
        <v>3</v>
      </c>
      <c r="F5" s="6"/>
      <c r="G5" s="6">
        <v>1</v>
      </c>
      <c r="H5" s="6">
        <v>1</v>
      </c>
      <c r="I5" s="6">
        <v>1</v>
      </c>
      <c r="J5" s="6"/>
      <c r="K5" s="6"/>
      <c r="L5" s="6"/>
      <c r="M5" s="7" t="s">
        <v>10</v>
      </c>
      <c r="N5" s="9">
        <f>SUM(C5:L5)</f>
        <v>7</v>
      </c>
      <c r="O5" s="16">
        <f>(C5*$C$1+D5*$D$1+E5*$E$1+F5*$F$1+G5*$G$1+H5*$H$1+I5*$I$1+J5*$J$1+K5*$K$1+L5*$L$1)/N5</f>
        <v>4</v>
      </c>
    </row>
    <row r="6" spans="1:15" ht="48" customHeight="1">
      <c r="A6" s="6">
        <v>5</v>
      </c>
      <c r="B6" s="7" t="s">
        <v>7</v>
      </c>
      <c r="C6" s="6">
        <v>2</v>
      </c>
      <c r="D6" s="6"/>
      <c r="E6" s="6">
        <v>1</v>
      </c>
      <c r="F6" s="6"/>
      <c r="G6" s="6">
        <v>1</v>
      </c>
      <c r="H6" s="6">
        <v>2</v>
      </c>
      <c r="I6" s="6"/>
      <c r="J6" s="6">
        <v>1</v>
      </c>
      <c r="K6" s="6"/>
      <c r="L6" s="6"/>
      <c r="M6" s="7" t="s">
        <v>8</v>
      </c>
      <c r="N6" s="9">
        <f>SUM(C6:L6)</f>
        <v>7</v>
      </c>
      <c r="O6" s="16">
        <f>(C6*$C$1+D6*$D$1+E6*$E$1+F6*$F$1+G6*$G$1+H6*$H$1+I6*$I$1+J6*$J$1+K6*$K$1+L6*$L$1)/N6</f>
        <v>4.285714285714286</v>
      </c>
    </row>
    <row r="7" spans="1:15" s="13" customFormat="1" ht="12.75">
      <c r="A7" s="14"/>
      <c r="B7" s="17" t="s">
        <v>71</v>
      </c>
      <c r="C7" s="14">
        <f>SUM(C2:C6)</f>
        <v>5</v>
      </c>
      <c r="D7" s="14">
        <f aca="true" t="shared" si="0" ref="D7:L7">SUM(D2:D6)</f>
        <v>2</v>
      </c>
      <c r="E7" s="14">
        <f t="shared" si="0"/>
        <v>5</v>
      </c>
      <c r="F7" s="14">
        <f t="shared" si="0"/>
        <v>5</v>
      </c>
      <c r="G7" s="14">
        <f t="shared" si="0"/>
        <v>4</v>
      </c>
      <c r="H7" s="14">
        <f t="shared" si="0"/>
        <v>8</v>
      </c>
      <c r="I7" s="14">
        <f t="shared" si="0"/>
        <v>3</v>
      </c>
      <c r="J7" s="14">
        <f t="shared" si="0"/>
        <v>3</v>
      </c>
      <c r="K7" s="14">
        <f t="shared" si="0"/>
        <v>0</v>
      </c>
      <c r="L7" s="14">
        <f t="shared" si="0"/>
        <v>0</v>
      </c>
      <c r="M7" s="17"/>
      <c r="N7" s="14">
        <v>7</v>
      </c>
      <c r="O7" s="18">
        <f>(C7*$C$1+D7*$D$1+E7*$E$1+F7*$F$1+G7*$G$1+H7*$H$1+I7*$I$1+J7*$J$1+K7*$K$1+L7*$L$1)/N7/5</f>
        <v>4.485714285714286</v>
      </c>
    </row>
    <row r="9" spans="3:12" ht="100.5" customHeight="1">
      <c r="C9" s="22" t="s">
        <v>43</v>
      </c>
      <c r="D9" s="22"/>
      <c r="E9" s="23" t="s">
        <v>51</v>
      </c>
      <c r="F9" s="23"/>
      <c r="G9" s="23"/>
      <c r="H9" s="23"/>
      <c r="I9" s="23"/>
      <c r="J9" s="23"/>
      <c r="K9" s="21" t="s">
        <v>44</v>
      </c>
      <c r="L9" s="21"/>
    </row>
  </sheetData>
  <sheetProtection/>
  <mergeCells count="3">
    <mergeCell ref="K9:L9"/>
    <mergeCell ref="C9:D9"/>
    <mergeCell ref="E9:J9"/>
  </mergeCells>
  <printOptions/>
  <pageMargins left="0.75" right="0.75" top="1" bottom="1" header="0.5" footer="0.5"/>
  <pageSetup fitToHeight="1" fitToWidth="1" horizontalDpi="600" verticalDpi="600" orientation="landscape" paperSize="9" scale="93" r:id="rId1"/>
  <headerFooter alignWithMargins="0">
    <oddFooter>&amp;L&amp;"Arial,Italic"&amp;8Diagnostic Tool adapted from Stacey Barr Perforamcne Measurement www.staceybarr.com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8.7109375" style="1" customWidth="1"/>
    <col min="2" max="2" width="35.57421875" style="2" customWidth="1"/>
    <col min="3" max="12" width="5.7109375" style="1" customWidth="1"/>
    <col min="13" max="13" width="33.7109375" style="2" customWidth="1"/>
    <col min="14" max="14" width="11.421875" style="0" customWidth="1"/>
    <col min="15" max="15" width="9.00390625" style="16" customWidth="1"/>
  </cols>
  <sheetData>
    <row r="1" spans="1:15" ht="27" customHeight="1">
      <c r="A1" s="4" t="s">
        <v>0</v>
      </c>
      <c r="B1" s="3"/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>
        <v>10</v>
      </c>
      <c r="M1" s="3"/>
      <c r="N1" s="11" t="s">
        <v>52</v>
      </c>
      <c r="O1" s="15" t="s">
        <v>70</v>
      </c>
    </row>
    <row r="2" spans="1:15" ht="48" customHeight="1">
      <c r="A2" s="6">
        <v>6</v>
      </c>
      <c r="B2" s="7" t="s">
        <v>11</v>
      </c>
      <c r="C2" s="6">
        <v>1</v>
      </c>
      <c r="D2" s="6">
        <v>1</v>
      </c>
      <c r="E2" s="6">
        <v>2</v>
      </c>
      <c r="F2" s="6"/>
      <c r="G2" s="6">
        <v>3</v>
      </c>
      <c r="H2" s="6"/>
      <c r="I2" s="6"/>
      <c r="J2" s="6"/>
      <c r="K2" s="6"/>
      <c r="L2" s="6"/>
      <c r="M2" s="7" t="s">
        <v>14</v>
      </c>
      <c r="N2" s="1">
        <f>SUM(C2:L2)</f>
        <v>7</v>
      </c>
      <c r="O2" s="16">
        <f>(C2*$C$1+D2*$D$1+E2*$E$1+F2*$F$1+G2*$G$1+H2*$H$1+I2*$I$1+J2*$J$1+K2*$K$1+L2*$L$1)/N2</f>
        <v>3.4285714285714284</v>
      </c>
    </row>
    <row r="3" spans="1:15" ht="48" customHeight="1">
      <c r="A3" s="6">
        <v>7</v>
      </c>
      <c r="B3" s="7" t="s">
        <v>12</v>
      </c>
      <c r="C3" s="6">
        <v>1</v>
      </c>
      <c r="D3" s="6">
        <v>2</v>
      </c>
      <c r="E3" s="6"/>
      <c r="F3" s="6"/>
      <c r="G3" s="6">
        <v>4</v>
      </c>
      <c r="H3" s="6"/>
      <c r="I3" s="6"/>
      <c r="J3" s="6"/>
      <c r="K3" s="6"/>
      <c r="L3" s="6"/>
      <c r="M3" s="7" t="s">
        <v>15</v>
      </c>
      <c r="N3" s="1">
        <f>SUM(C3:L3)</f>
        <v>7</v>
      </c>
      <c r="O3" s="16">
        <f>(C3*$C$1+D3*$D$1+E3*$E$1+F3*$F$1+G3*$G$1+H3*$H$1+I3*$I$1+J3*$J$1+K3*$K$1+L3*$L$1)/N3</f>
        <v>3.5714285714285716</v>
      </c>
    </row>
    <row r="4" spans="1:15" ht="48" customHeight="1">
      <c r="A4" s="6">
        <v>8</v>
      </c>
      <c r="B4" s="7" t="s">
        <v>17</v>
      </c>
      <c r="C4" s="6">
        <v>2</v>
      </c>
      <c r="D4" s="6"/>
      <c r="E4" s="6">
        <v>3</v>
      </c>
      <c r="F4" s="6">
        <v>1</v>
      </c>
      <c r="G4" s="6"/>
      <c r="H4" s="6">
        <v>1</v>
      </c>
      <c r="I4" s="6"/>
      <c r="J4" s="6"/>
      <c r="K4" s="6"/>
      <c r="L4" s="6"/>
      <c r="M4" s="7" t="s">
        <v>18</v>
      </c>
      <c r="N4" s="1">
        <f>SUM(C4:L4)</f>
        <v>7</v>
      </c>
      <c r="O4" s="16">
        <f>(C4*$C$1+D4*$D$1+E4*$E$1+F4*$F$1+G4*$G$1+H4*$H$1+I4*$I$1+J4*$J$1+K4*$K$1+L4*$L$1)/N4</f>
        <v>3</v>
      </c>
    </row>
    <row r="5" spans="1:15" ht="72.75" customHeight="1">
      <c r="A5" s="6">
        <v>9</v>
      </c>
      <c r="B5" s="7" t="s">
        <v>13</v>
      </c>
      <c r="C5" s="6">
        <v>1</v>
      </c>
      <c r="D5" s="6">
        <v>2</v>
      </c>
      <c r="E5" s="6">
        <v>2</v>
      </c>
      <c r="F5" s="6"/>
      <c r="G5" s="6">
        <v>2</v>
      </c>
      <c r="H5" s="6"/>
      <c r="I5" s="6"/>
      <c r="J5" s="6"/>
      <c r="K5" s="6"/>
      <c r="L5" s="6"/>
      <c r="M5" s="7" t="s">
        <v>19</v>
      </c>
      <c r="N5" s="1">
        <f>SUM(C5:L5)</f>
        <v>7</v>
      </c>
      <c r="O5" s="16">
        <f>(C5*$C$1+D5*$D$1+E5*$E$1+F5*$F$1+G5*$G$1+H5*$H$1+I5*$I$1+J5*$J$1+K5*$K$1+L5*$L$1)/N5</f>
        <v>3</v>
      </c>
    </row>
    <row r="6" spans="1:15" ht="48" customHeight="1">
      <c r="A6" s="6">
        <v>10</v>
      </c>
      <c r="B6" s="7" t="s">
        <v>20</v>
      </c>
      <c r="C6" s="6">
        <v>2</v>
      </c>
      <c r="D6" s="6">
        <v>2</v>
      </c>
      <c r="E6" s="6">
        <v>1</v>
      </c>
      <c r="F6" s="6">
        <v>1</v>
      </c>
      <c r="G6" s="6">
        <v>1</v>
      </c>
      <c r="H6" s="6"/>
      <c r="I6" s="6"/>
      <c r="J6" s="6"/>
      <c r="K6" s="6"/>
      <c r="L6" s="6"/>
      <c r="M6" s="7" t="s">
        <v>16</v>
      </c>
      <c r="N6" s="1">
        <f>SUM(C6:L6)</f>
        <v>7</v>
      </c>
      <c r="O6" s="16">
        <f>(C6*$C$1+D6*$D$1+E6*$E$1+F6*$F$1+G6*$G$1+H6*$H$1+I6*$I$1+J6*$J$1+K6*$K$1+L6*$L$1)/N6</f>
        <v>2.5714285714285716</v>
      </c>
    </row>
    <row r="7" spans="1:15" s="13" customFormat="1" ht="12.75">
      <c r="A7" s="14"/>
      <c r="B7" s="17" t="s">
        <v>71</v>
      </c>
      <c r="C7" s="14">
        <f>SUM(C2:C6)</f>
        <v>7</v>
      </c>
      <c r="D7" s="14">
        <f aca="true" t="shared" si="0" ref="D7:L7">SUM(D2:D6)</f>
        <v>7</v>
      </c>
      <c r="E7" s="14">
        <f t="shared" si="0"/>
        <v>8</v>
      </c>
      <c r="F7" s="14">
        <f t="shared" si="0"/>
        <v>2</v>
      </c>
      <c r="G7" s="14">
        <f t="shared" si="0"/>
        <v>10</v>
      </c>
      <c r="H7" s="14">
        <f t="shared" si="0"/>
        <v>1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7"/>
      <c r="N7" s="14">
        <v>7</v>
      </c>
      <c r="O7" s="18">
        <f>(C7*$C$1+D7*$D$1+E7*$E$1+F7*$F$1+G7*$G$1+H7*$H$1+I7*$I$1+J7*$J$1+K7*$K$1+L7*$L$1)/N7/5</f>
        <v>3.1142857142857143</v>
      </c>
    </row>
    <row r="9" spans="3:12" ht="78.75" customHeight="1">
      <c r="C9" s="23" t="s">
        <v>45</v>
      </c>
      <c r="D9" s="23"/>
      <c r="E9" s="23"/>
      <c r="F9" s="23"/>
      <c r="G9" s="23"/>
      <c r="H9" s="23"/>
      <c r="I9" s="23"/>
      <c r="J9" s="23"/>
      <c r="K9" s="21" t="s">
        <v>46</v>
      </c>
      <c r="L9" s="21"/>
    </row>
  </sheetData>
  <sheetProtection/>
  <mergeCells count="2">
    <mergeCell ref="K9:L9"/>
    <mergeCell ref="C9:J9"/>
  </mergeCells>
  <printOptions/>
  <pageMargins left="0.75" right="0.75" top="1" bottom="1" header="0.5" footer="0.5"/>
  <pageSetup fitToHeight="1" fitToWidth="1" horizontalDpi="600" verticalDpi="600" orientation="landscape" paperSize="9" scale="91" r:id="rId1"/>
  <headerFooter alignWithMargins="0">
    <oddFooter>&amp;L&amp;"Arial,Italic"&amp;8Diagnostic Tool adapted from Stacey Barr Perforamcne Measurement www.staceybarr.com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8.7109375" style="1" customWidth="1"/>
    <col min="2" max="2" width="35.57421875" style="2" customWidth="1"/>
    <col min="3" max="12" width="5.7109375" style="1" customWidth="1"/>
    <col min="13" max="13" width="33.7109375" style="2" customWidth="1"/>
    <col min="14" max="14" width="11.57421875" style="0" customWidth="1"/>
    <col min="15" max="15" width="9.00390625" style="16" customWidth="1"/>
  </cols>
  <sheetData>
    <row r="1" spans="1:15" ht="34.5" customHeight="1">
      <c r="A1" s="4" t="s">
        <v>0</v>
      </c>
      <c r="B1" s="3"/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>
        <v>10</v>
      </c>
      <c r="M1" s="3"/>
      <c r="N1" s="11" t="s">
        <v>52</v>
      </c>
      <c r="O1" s="15" t="s">
        <v>70</v>
      </c>
    </row>
    <row r="2" spans="1:15" ht="48" customHeight="1">
      <c r="A2" s="6">
        <v>11</v>
      </c>
      <c r="B2" s="7" t="s">
        <v>21</v>
      </c>
      <c r="C2" s="6">
        <v>1</v>
      </c>
      <c r="D2" s="6">
        <v>3</v>
      </c>
      <c r="E2" s="6"/>
      <c r="F2" s="6">
        <v>1</v>
      </c>
      <c r="G2" s="6">
        <v>1</v>
      </c>
      <c r="H2" s="6">
        <v>1</v>
      </c>
      <c r="I2" s="6"/>
      <c r="J2" s="6"/>
      <c r="K2" s="6"/>
      <c r="L2" s="6"/>
      <c r="M2" s="7" t="s">
        <v>26</v>
      </c>
      <c r="N2" s="1">
        <f aca="true" t="shared" si="0" ref="N2:N7">SUM(C2:L2)</f>
        <v>7</v>
      </c>
      <c r="O2" s="16">
        <f aca="true" t="shared" si="1" ref="O2:O7">(C2*$C$1+D2*$D$1+E2*$E$1+F2*$F$1+G2*$G$1+H2*$H$1+I2*$I$1+J2*$J$1+K2*$K$1+L2*$L$1)/N2</f>
        <v>3.142857142857143</v>
      </c>
    </row>
    <row r="3" spans="1:15" ht="48" customHeight="1">
      <c r="A3" s="6">
        <v>12</v>
      </c>
      <c r="B3" s="7" t="s">
        <v>29</v>
      </c>
      <c r="C3" s="6">
        <v>2</v>
      </c>
      <c r="D3" s="6">
        <v>1</v>
      </c>
      <c r="E3" s="6">
        <v>1</v>
      </c>
      <c r="F3" s="6">
        <v>1</v>
      </c>
      <c r="G3" s="6">
        <v>2</v>
      </c>
      <c r="H3" s="6"/>
      <c r="I3" s="6"/>
      <c r="J3" s="6"/>
      <c r="K3" s="6"/>
      <c r="L3" s="6"/>
      <c r="M3" s="7" t="s">
        <v>30</v>
      </c>
      <c r="N3" s="1">
        <f t="shared" si="0"/>
        <v>7</v>
      </c>
      <c r="O3" s="16">
        <f t="shared" si="1"/>
        <v>3</v>
      </c>
    </row>
    <row r="4" spans="1:15" ht="48" customHeight="1">
      <c r="A4" s="6">
        <v>13</v>
      </c>
      <c r="B4" s="7" t="s">
        <v>22</v>
      </c>
      <c r="C4" s="6">
        <v>1</v>
      </c>
      <c r="D4" s="6">
        <v>3</v>
      </c>
      <c r="E4" s="6"/>
      <c r="F4" s="6">
        <v>1</v>
      </c>
      <c r="G4" s="6">
        <v>2</v>
      </c>
      <c r="H4" s="6"/>
      <c r="I4" s="6"/>
      <c r="J4" s="6"/>
      <c r="K4" s="6"/>
      <c r="L4" s="6"/>
      <c r="M4" s="7" t="s">
        <v>31</v>
      </c>
      <c r="N4" s="1">
        <f t="shared" si="0"/>
        <v>7</v>
      </c>
      <c r="O4" s="16">
        <f t="shared" si="1"/>
        <v>3</v>
      </c>
    </row>
    <row r="5" spans="1:15" ht="72.75" customHeight="1">
      <c r="A5" s="6">
        <v>14</v>
      </c>
      <c r="B5" s="7" t="s">
        <v>23</v>
      </c>
      <c r="C5" s="6">
        <v>3</v>
      </c>
      <c r="D5" s="6">
        <v>1</v>
      </c>
      <c r="E5" s="6"/>
      <c r="F5" s="6"/>
      <c r="G5" s="6">
        <v>2</v>
      </c>
      <c r="H5" s="6">
        <v>1</v>
      </c>
      <c r="I5" s="6"/>
      <c r="J5" s="6"/>
      <c r="K5" s="6"/>
      <c r="L5" s="6"/>
      <c r="M5" s="7" t="s">
        <v>32</v>
      </c>
      <c r="N5" s="1">
        <f t="shared" si="0"/>
        <v>7</v>
      </c>
      <c r="O5" s="16">
        <f t="shared" si="1"/>
        <v>3</v>
      </c>
    </row>
    <row r="6" spans="1:15" ht="72.75" customHeight="1">
      <c r="A6" s="6">
        <v>15</v>
      </c>
      <c r="B6" s="7" t="s">
        <v>24</v>
      </c>
      <c r="C6" s="6">
        <v>2</v>
      </c>
      <c r="D6" s="6">
        <v>2</v>
      </c>
      <c r="E6" s="6"/>
      <c r="F6" s="6"/>
      <c r="G6" s="6">
        <v>3</v>
      </c>
      <c r="H6" s="6"/>
      <c r="I6" s="6"/>
      <c r="J6" s="6"/>
      <c r="K6" s="6"/>
      <c r="L6" s="6"/>
      <c r="M6" s="7" t="s">
        <v>27</v>
      </c>
      <c r="N6" s="1">
        <f t="shared" si="0"/>
        <v>7</v>
      </c>
      <c r="O6" s="16">
        <f t="shared" si="1"/>
        <v>3</v>
      </c>
    </row>
    <row r="7" spans="1:15" ht="48" customHeight="1">
      <c r="A7" s="6">
        <v>16</v>
      </c>
      <c r="B7" s="7" t="s">
        <v>25</v>
      </c>
      <c r="C7" s="6">
        <v>1</v>
      </c>
      <c r="D7" s="6">
        <v>3</v>
      </c>
      <c r="E7" s="6"/>
      <c r="F7" s="6">
        <v>1</v>
      </c>
      <c r="G7" s="6">
        <v>1</v>
      </c>
      <c r="H7" s="6"/>
      <c r="I7" s="6">
        <v>1</v>
      </c>
      <c r="J7" s="6"/>
      <c r="K7" s="6"/>
      <c r="L7" s="6"/>
      <c r="M7" s="7" t="s">
        <v>28</v>
      </c>
      <c r="N7" s="1">
        <f t="shared" si="0"/>
        <v>7</v>
      </c>
      <c r="O7" s="16">
        <f t="shared" si="1"/>
        <v>3.2857142857142856</v>
      </c>
    </row>
    <row r="8" spans="1:15" s="13" customFormat="1" ht="12.75">
      <c r="A8" s="14"/>
      <c r="B8" s="17" t="s">
        <v>71</v>
      </c>
      <c r="C8" s="14">
        <f>SUM(C2:C7)</f>
        <v>10</v>
      </c>
      <c r="D8" s="14">
        <f aca="true" t="shared" si="2" ref="D8:L8">SUM(D2:D7)</f>
        <v>13</v>
      </c>
      <c r="E8" s="14">
        <f t="shared" si="2"/>
        <v>1</v>
      </c>
      <c r="F8" s="14">
        <f t="shared" si="2"/>
        <v>4</v>
      </c>
      <c r="G8" s="14">
        <f t="shared" si="2"/>
        <v>11</v>
      </c>
      <c r="H8" s="14">
        <f t="shared" si="2"/>
        <v>2</v>
      </c>
      <c r="I8" s="14">
        <f t="shared" si="2"/>
        <v>1</v>
      </c>
      <c r="J8" s="14">
        <f t="shared" si="2"/>
        <v>0</v>
      </c>
      <c r="K8" s="14">
        <f t="shared" si="2"/>
        <v>0</v>
      </c>
      <c r="L8" s="14">
        <f t="shared" si="2"/>
        <v>0</v>
      </c>
      <c r="M8" s="17"/>
      <c r="N8" s="14">
        <v>7</v>
      </c>
      <c r="O8" s="18">
        <f>(C8*$C$1+D8*$D$1+E8*$E$1+F8*$F$1+G8*$G$1+H8*$H$1+I8*$I$1+J8*$J$1+K8*$K$1+L8*$L$1)/N8/6</f>
        <v>3.071428571428571</v>
      </c>
    </row>
    <row r="10" spans="3:12" ht="84.75" customHeight="1">
      <c r="C10" s="23" t="s">
        <v>47</v>
      </c>
      <c r="D10" s="23"/>
      <c r="E10" s="23"/>
      <c r="F10" s="23"/>
      <c r="G10" s="23"/>
      <c r="H10" s="23"/>
      <c r="I10" s="23"/>
      <c r="J10" s="23"/>
      <c r="K10" s="21" t="s">
        <v>48</v>
      </c>
      <c r="L10" s="21"/>
    </row>
  </sheetData>
  <sheetProtection/>
  <mergeCells count="2">
    <mergeCell ref="C10:J10"/>
    <mergeCell ref="K10:L10"/>
  </mergeCells>
  <printOptions/>
  <pageMargins left="0.75" right="0.75" top="1" bottom="1" header="0.5" footer="0.5"/>
  <pageSetup fitToHeight="1" fitToWidth="1" horizontalDpi="600" verticalDpi="600" orientation="landscape" paperSize="9" scale="91" r:id="rId1"/>
  <headerFooter alignWithMargins="0">
    <oddFooter>&amp;L&amp;"Arial,Italic"&amp;8Diagnostic Tool adapted from Stacey Barr Performance Measurement www.staceybarr.com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8.7109375" style="1" customWidth="1"/>
    <col min="2" max="2" width="35.57421875" style="2" customWidth="1"/>
    <col min="3" max="12" width="5.7109375" style="1" customWidth="1"/>
    <col min="13" max="13" width="33.7109375" style="2" customWidth="1"/>
    <col min="14" max="14" width="12.00390625" style="0" customWidth="1"/>
    <col min="15" max="15" width="9.00390625" style="16" customWidth="1"/>
  </cols>
  <sheetData>
    <row r="1" spans="1:15" ht="30" customHeight="1">
      <c r="A1" s="4" t="s">
        <v>0</v>
      </c>
      <c r="B1" s="3"/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>
        <v>10</v>
      </c>
      <c r="M1" s="3"/>
      <c r="N1" s="11" t="s">
        <v>52</v>
      </c>
      <c r="O1" s="15" t="s">
        <v>70</v>
      </c>
    </row>
    <row r="2" spans="1:15" ht="48" customHeight="1">
      <c r="A2" s="6">
        <v>17</v>
      </c>
      <c r="B2" s="7" t="s">
        <v>33</v>
      </c>
      <c r="C2" s="6">
        <v>1</v>
      </c>
      <c r="D2" s="6">
        <v>2</v>
      </c>
      <c r="E2" s="6">
        <v>1</v>
      </c>
      <c r="F2" s="6">
        <v>2</v>
      </c>
      <c r="G2" s="6">
        <v>1</v>
      </c>
      <c r="H2" s="6"/>
      <c r="I2" s="6"/>
      <c r="J2" s="6"/>
      <c r="K2" s="6"/>
      <c r="L2" s="6"/>
      <c r="M2" s="7" t="s">
        <v>35</v>
      </c>
      <c r="N2" s="1">
        <f>SUM(C2:L2)</f>
        <v>7</v>
      </c>
      <c r="O2" s="16">
        <f>(C2*$C$1+D2*$D$1+E2*$E$1+F2*$F$1+G2*$G$1+H2*$H$1+I2*$I$1+J2*$J$1+K2*$K$1+L2*$L$1)/N2</f>
        <v>3</v>
      </c>
    </row>
    <row r="3" spans="1:15" ht="48" customHeight="1">
      <c r="A3" s="6">
        <v>18</v>
      </c>
      <c r="B3" s="7" t="s">
        <v>36</v>
      </c>
      <c r="C3" s="6"/>
      <c r="D3" s="6">
        <v>1</v>
      </c>
      <c r="E3" s="6"/>
      <c r="F3" s="6">
        <v>1</v>
      </c>
      <c r="G3" s="6">
        <v>3</v>
      </c>
      <c r="H3" s="6"/>
      <c r="I3" s="6">
        <v>1</v>
      </c>
      <c r="J3" s="6">
        <v>1</v>
      </c>
      <c r="K3" s="6"/>
      <c r="L3" s="6"/>
      <c r="M3" s="7" t="s">
        <v>37</v>
      </c>
      <c r="N3" s="1">
        <f>SUM(C3:L3)</f>
        <v>7</v>
      </c>
      <c r="O3" s="16">
        <f>(C3*$C$1+D3*$D$1+E3*$E$1+F3*$F$1+G3*$G$1+H3*$H$1+I3*$I$1+J3*$J$1+K3*$K$1+L3*$L$1)/N3</f>
        <v>5.142857142857143</v>
      </c>
    </row>
    <row r="4" spans="1:15" ht="48" customHeight="1">
      <c r="A4" s="6">
        <v>19</v>
      </c>
      <c r="B4" s="7" t="s">
        <v>38</v>
      </c>
      <c r="C4" s="6"/>
      <c r="D4" s="6">
        <v>1</v>
      </c>
      <c r="E4" s="6"/>
      <c r="F4" s="6">
        <v>2</v>
      </c>
      <c r="G4" s="6">
        <v>3</v>
      </c>
      <c r="H4" s="6"/>
      <c r="I4" s="6">
        <v>1</v>
      </c>
      <c r="J4" s="6"/>
      <c r="K4" s="6"/>
      <c r="L4" s="6"/>
      <c r="M4" s="7" t="s">
        <v>39</v>
      </c>
      <c r="N4" s="1">
        <f>SUM(C4:L4)</f>
        <v>7</v>
      </c>
      <c r="O4" s="16">
        <f>(C4*$C$1+D4*$D$1+E4*$E$1+F4*$F$1+G4*$G$1+H4*$H$1+I4*$I$1+J4*$J$1+K4*$K$1+L4*$L$1)/N4</f>
        <v>4.571428571428571</v>
      </c>
    </row>
    <row r="5" spans="1:15" ht="72.75" customHeight="1">
      <c r="A5" s="6">
        <v>20</v>
      </c>
      <c r="B5" s="7" t="s">
        <v>40</v>
      </c>
      <c r="C5" s="6">
        <v>1</v>
      </c>
      <c r="D5" s="6">
        <v>1</v>
      </c>
      <c r="E5" s="6"/>
      <c r="F5" s="6">
        <v>1</v>
      </c>
      <c r="G5" s="6">
        <v>4</v>
      </c>
      <c r="H5" s="6"/>
      <c r="I5" s="6"/>
      <c r="J5" s="6"/>
      <c r="K5" s="6"/>
      <c r="L5" s="6"/>
      <c r="M5" s="7" t="s">
        <v>41</v>
      </c>
      <c r="N5" s="1">
        <f>SUM(C5:L5)</f>
        <v>7</v>
      </c>
      <c r="O5" s="16">
        <f>(C5*$C$1+D5*$D$1+E5*$E$1+F5*$F$1+G5*$G$1+H5*$H$1+I5*$I$1+J5*$J$1+K5*$K$1+L5*$L$1)/N5</f>
        <v>3.857142857142857</v>
      </c>
    </row>
    <row r="6" spans="1:15" ht="48" customHeight="1">
      <c r="A6" s="6">
        <v>21</v>
      </c>
      <c r="B6" s="7" t="s">
        <v>42</v>
      </c>
      <c r="C6" s="6"/>
      <c r="D6" s="6">
        <v>2</v>
      </c>
      <c r="E6" s="6">
        <v>1</v>
      </c>
      <c r="F6" s="6">
        <v>1</v>
      </c>
      <c r="G6" s="6">
        <v>3</v>
      </c>
      <c r="H6" s="6"/>
      <c r="I6" s="6"/>
      <c r="J6" s="6"/>
      <c r="K6" s="6"/>
      <c r="L6" s="6"/>
      <c r="M6" s="7" t="s">
        <v>34</v>
      </c>
      <c r="N6" s="1">
        <f>SUM(C6:L6)</f>
        <v>7</v>
      </c>
      <c r="O6" s="16">
        <f>(C6*$C$1+D6*$D$1+E6*$E$1+F6*$F$1+G6*$G$1+H6*$H$1+I6*$I$1+J6*$J$1+K6*$K$1+L6*$L$1)/N6</f>
        <v>3.7142857142857144</v>
      </c>
    </row>
    <row r="7" spans="1:15" s="13" customFormat="1" ht="12.75">
      <c r="A7" s="14"/>
      <c r="B7" s="17" t="s">
        <v>71</v>
      </c>
      <c r="C7" s="14">
        <f>SUM(C2:C6)</f>
        <v>2</v>
      </c>
      <c r="D7" s="14">
        <f aca="true" t="shared" si="0" ref="D7:L7">SUM(D2:D6)</f>
        <v>7</v>
      </c>
      <c r="E7" s="14">
        <f t="shared" si="0"/>
        <v>2</v>
      </c>
      <c r="F7" s="14">
        <f t="shared" si="0"/>
        <v>7</v>
      </c>
      <c r="G7" s="14">
        <f t="shared" si="0"/>
        <v>14</v>
      </c>
      <c r="H7" s="14">
        <f t="shared" si="0"/>
        <v>0</v>
      </c>
      <c r="I7" s="14">
        <f t="shared" si="0"/>
        <v>2</v>
      </c>
      <c r="J7" s="14">
        <f t="shared" si="0"/>
        <v>1</v>
      </c>
      <c r="K7" s="14">
        <f t="shared" si="0"/>
        <v>0</v>
      </c>
      <c r="L7" s="14">
        <f t="shared" si="0"/>
        <v>0</v>
      </c>
      <c r="M7" s="17"/>
      <c r="N7" s="14">
        <v>7</v>
      </c>
      <c r="O7" s="18">
        <f>(C7*$C$1+D7*$D$1+E7*$E$1+F7*$F$1+G7*$G$1+H7*$H$1+I7*$I$1+J7*$J$1+K7*$K$1+L7*$L$1)/N7/5</f>
        <v>4.057142857142857</v>
      </c>
    </row>
    <row r="9" spans="3:12" ht="66" customHeight="1">
      <c r="C9" s="23" t="s">
        <v>49</v>
      </c>
      <c r="D9" s="23"/>
      <c r="E9" s="23"/>
      <c r="F9" s="23"/>
      <c r="G9" s="23"/>
      <c r="H9" s="23"/>
      <c r="I9" s="23"/>
      <c r="J9" s="23"/>
      <c r="K9" s="21" t="s">
        <v>50</v>
      </c>
      <c r="L9" s="21"/>
    </row>
  </sheetData>
  <sheetProtection/>
  <mergeCells count="2">
    <mergeCell ref="C9:J9"/>
    <mergeCell ref="K9:L9"/>
  </mergeCells>
  <printOptions/>
  <pageMargins left="0.75" right="0.75" top="1" bottom="1" header="0.5" footer="0.5"/>
  <pageSetup fitToHeight="1" fitToWidth="1" horizontalDpi="600" verticalDpi="600" orientation="landscape" paperSize="9" scale="91" r:id="rId1"/>
  <headerFooter alignWithMargins="0">
    <oddFooter>&amp;L&amp;"Arial,Italic"&amp;8Diagnostic Tool adapted from Stacey Barr Performance Measurement www.staceybarr.com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8.7109375" style="1" customWidth="1"/>
    <col min="2" max="2" width="35.57421875" style="2" customWidth="1"/>
    <col min="3" max="12" width="5.7109375" style="1" customWidth="1"/>
    <col min="13" max="13" width="33.7109375" style="2" customWidth="1"/>
    <col min="14" max="14" width="12.421875" style="0" customWidth="1"/>
    <col min="15" max="15" width="9.00390625" style="16" customWidth="1"/>
  </cols>
  <sheetData>
    <row r="1" spans="1:15" ht="31.5" customHeight="1">
      <c r="A1" s="4" t="s">
        <v>0</v>
      </c>
      <c r="B1" s="3"/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>
        <v>10</v>
      </c>
      <c r="M1" s="3"/>
      <c r="N1" s="11" t="s">
        <v>52</v>
      </c>
      <c r="O1" s="15" t="s">
        <v>70</v>
      </c>
    </row>
    <row r="2" spans="1:15" ht="51.75" customHeight="1">
      <c r="A2" s="6">
        <v>22</v>
      </c>
      <c r="B2" s="7" t="s">
        <v>53</v>
      </c>
      <c r="C2" s="6">
        <v>7</v>
      </c>
      <c r="D2" s="6"/>
      <c r="E2" s="6"/>
      <c r="F2" s="6"/>
      <c r="G2" s="6"/>
      <c r="H2" s="6"/>
      <c r="I2" s="6"/>
      <c r="J2" s="6"/>
      <c r="K2" s="6"/>
      <c r="L2" s="6"/>
      <c r="M2" s="7" t="s">
        <v>58</v>
      </c>
      <c r="N2" s="1">
        <f>SUM(C2:L2)</f>
        <v>7</v>
      </c>
      <c r="O2" s="16">
        <f>(C2*$C$1+D2*$D$1+E2*$E$1+F2*$F$1+G2*$G$1+H2*$H$1+I2*$I$1+J2*$J$1+K2*$K$1+L2*$L$1)/N2</f>
        <v>1</v>
      </c>
    </row>
    <row r="3" spans="1:15" ht="48" customHeight="1">
      <c r="A3" s="6">
        <v>23</v>
      </c>
      <c r="B3" s="7" t="s">
        <v>54</v>
      </c>
      <c r="C3" s="6">
        <v>2</v>
      </c>
      <c r="D3" s="6">
        <v>1</v>
      </c>
      <c r="E3" s="6">
        <v>3</v>
      </c>
      <c r="F3" s="6">
        <v>1</v>
      </c>
      <c r="G3" s="6"/>
      <c r="H3" s="6"/>
      <c r="I3" s="6"/>
      <c r="J3" s="6"/>
      <c r="K3" s="6"/>
      <c r="L3" s="6"/>
      <c r="M3" s="7" t="s">
        <v>59</v>
      </c>
      <c r="N3" s="1">
        <f>SUM(C3:L3)</f>
        <v>7</v>
      </c>
      <c r="O3" s="16">
        <f>(C3*$C$1+D3*$D$1+E3*$E$1+F3*$F$1+G3*$G$1+H3*$H$1+I3*$I$1+J3*$J$1+K3*$K$1+L3*$L$1)/N3</f>
        <v>2.4285714285714284</v>
      </c>
    </row>
    <row r="4" spans="1:15" ht="48" customHeight="1">
      <c r="A4" s="6">
        <v>24</v>
      </c>
      <c r="B4" s="7" t="s">
        <v>55</v>
      </c>
      <c r="C4" s="6">
        <v>3</v>
      </c>
      <c r="D4" s="6">
        <v>1</v>
      </c>
      <c r="E4" s="6"/>
      <c r="F4" s="6">
        <v>2</v>
      </c>
      <c r="G4" s="6">
        <v>1</v>
      </c>
      <c r="H4" s="6"/>
      <c r="I4" s="6"/>
      <c r="J4" s="6"/>
      <c r="K4" s="6"/>
      <c r="L4" s="6"/>
      <c r="M4" s="7" t="s">
        <v>60</v>
      </c>
      <c r="N4" s="1">
        <f>SUM(C4:L4)</f>
        <v>7</v>
      </c>
      <c r="O4" s="16">
        <f>(C4*$C$1+D4*$D$1+E4*$E$1+F4*$F$1+G4*$G$1+H4*$H$1+I4*$I$1+J4*$J$1+K4*$K$1+L4*$L$1)/N4</f>
        <v>2.5714285714285716</v>
      </c>
    </row>
    <row r="5" spans="1:15" ht="27" customHeight="1">
      <c r="A5" s="6">
        <v>25</v>
      </c>
      <c r="B5" s="7" t="s">
        <v>56</v>
      </c>
      <c r="C5" s="6">
        <v>1</v>
      </c>
      <c r="D5" s="6">
        <v>4</v>
      </c>
      <c r="E5" s="6"/>
      <c r="F5" s="6">
        <v>1</v>
      </c>
      <c r="G5" s="6">
        <v>1</v>
      </c>
      <c r="H5" s="6"/>
      <c r="I5" s="6"/>
      <c r="J5" s="6"/>
      <c r="K5" s="6"/>
      <c r="L5" s="6"/>
      <c r="M5" s="7" t="s">
        <v>61</v>
      </c>
      <c r="N5" s="1">
        <f>SUM(C5:L5)</f>
        <v>7</v>
      </c>
      <c r="O5" s="16">
        <f>(C5*$C$1+D5*$D$1+E5*$E$1+F5*$F$1+G5*$G$1+H5*$H$1+I5*$I$1+J5*$J$1+K5*$K$1+L5*$L$1)/N5</f>
        <v>2.5714285714285716</v>
      </c>
    </row>
    <row r="6" spans="1:15" ht="60">
      <c r="A6" s="6">
        <v>26</v>
      </c>
      <c r="B6" s="7" t="s">
        <v>57</v>
      </c>
      <c r="C6" s="6">
        <v>3</v>
      </c>
      <c r="D6" s="6">
        <v>2</v>
      </c>
      <c r="E6" s="6">
        <v>1</v>
      </c>
      <c r="F6" s="6">
        <v>1</v>
      </c>
      <c r="G6" s="6"/>
      <c r="H6" s="6"/>
      <c r="I6" s="6"/>
      <c r="J6" s="6"/>
      <c r="K6" s="6"/>
      <c r="L6" s="6"/>
      <c r="M6" s="7" t="s">
        <v>62</v>
      </c>
      <c r="N6" s="1">
        <f>SUM(C6:L6)</f>
        <v>7</v>
      </c>
      <c r="O6" s="16">
        <f>(C6*$C$1+D6*$D$1+E6*$E$1+F6*$F$1+G6*$G$1+H6*$H$1+I6*$I$1+J6*$J$1+K6*$K$1+L6*$L$1)/N6</f>
        <v>2</v>
      </c>
    </row>
    <row r="7" spans="1:15" s="13" customFormat="1" ht="12.75">
      <c r="A7" s="14"/>
      <c r="B7" s="17" t="s">
        <v>71</v>
      </c>
      <c r="C7" s="14">
        <f>SUM(C2:C6)</f>
        <v>16</v>
      </c>
      <c r="D7" s="14">
        <f aca="true" t="shared" si="0" ref="D7:L7">SUM(D2:D6)</f>
        <v>8</v>
      </c>
      <c r="E7" s="14">
        <f t="shared" si="0"/>
        <v>4</v>
      </c>
      <c r="F7" s="14">
        <f t="shared" si="0"/>
        <v>5</v>
      </c>
      <c r="G7" s="14">
        <f t="shared" si="0"/>
        <v>2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7"/>
      <c r="N7" s="14">
        <v>7</v>
      </c>
      <c r="O7" s="18">
        <f>(C7*$C$1+D7*$D$1+E7*$E$1+F7*$F$1+G7*$G$1+H7*$H$1+I7*$I$1+J7*$J$1+K7*$K$1+L7*$L$1)/N7/5</f>
        <v>2.1142857142857143</v>
      </c>
    </row>
    <row r="9" spans="3:12" ht="108" customHeight="1">
      <c r="C9" s="23" t="s">
        <v>63</v>
      </c>
      <c r="D9" s="23"/>
      <c r="E9" s="23"/>
      <c r="F9" s="23"/>
      <c r="G9" s="23"/>
      <c r="H9" s="23"/>
      <c r="I9" s="23"/>
      <c r="J9" s="23"/>
      <c r="K9" s="21" t="s">
        <v>64</v>
      </c>
      <c r="L9" s="21"/>
    </row>
  </sheetData>
  <sheetProtection/>
  <mergeCells count="2">
    <mergeCell ref="C9:J9"/>
    <mergeCell ref="K9:L9"/>
  </mergeCells>
  <printOptions/>
  <pageMargins left="0.75" right="0.75" top="1" bottom="1" header="0.5" footer="0.5"/>
  <pageSetup fitToHeight="1" fitToWidth="1" horizontalDpi="600" verticalDpi="600" orientation="landscape" paperSize="9" scale="91" r:id="rId1"/>
  <headerFooter alignWithMargins="0">
    <oddFooter>&amp;L&amp;"Arial,Italic"&amp;8Diagnostic Tool adapted from Stacey Barr Performance Measurement www.staceybarr.com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DFEEST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LuggM</dc:creator>
  <cp:keywords/>
  <dc:description/>
  <cp:lastModifiedBy>Maria</cp:lastModifiedBy>
  <cp:lastPrinted>2010-10-25T00:50:00Z</cp:lastPrinted>
  <dcterms:created xsi:type="dcterms:W3CDTF">2010-10-05T06:34:55Z</dcterms:created>
  <dcterms:modified xsi:type="dcterms:W3CDTF">2012-11-20T06:12:22Z</dcterms:modified>
  <cp:category/>
  <cp:version/>
  <cp:contentType/>
  <cp:contentStatus/>
</cp:coreProperties>
</file>